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Типовое меню_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216" i="1"/>
  <c r="A216" i="1"/>
  <c r="L215" i="1"/>
  <c r="J215" i="1"/>
  <c r="I215" i="1"/>
  <c r="H215" i="1"/>
  <c r="G215" i="1"/>
  <c r="F215" i="1"/>
  <c r="B111" i="1"/>
  <c r="A111" i="1"/>
  <c r="B205" i="1" l="1"/>
  <c r="A205" i="1"/>
  <c r="L204" i="1"/>
  <c r="J204" i="1"/>
  <c r="I204" i="1"/>
  <c r="H204" i="1"/>
  <c r="G204" i="1"/>
  <c r="F204" i="1"/>
  <c r="B195" i="1"/>
  <c r="A195" i="1"/>
  <c r="L194" i="1"/>
  <c r="J194" i="1"/>
  <c r="I194" i="1"/>
  <c r="H194" i="1"/>
  <c r="G194" i="1"/>
  <c r="F194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H156" i="1"/>
  <c r="G156" i="1"/>
  <c r="F156" i="1"/>
  <c r="B148" i="1"/>
  <c r="A148" i="1"/>
  <c r="L147" i="1"/>
  <c r="J147" i="1"/>
  <c r="I147" i="1"/>
  <c r="H147" i="1"/>
  <c r="G147" i="1"/>
  <c r="F147" i="1"/>
  <c r="B138" i="1"/>
  <c r="A138" i="1"/>
  <c r="L137" i="1"/>
  <c r="J137" i="1"/>
  <c r="I137" i="1"/>
  <c r="I148" i="1" s="1"/>
  <c r="H137" i="1"/>
  <c r="G137" i="1"/>
  <c r="F137" i="1"/>
  <c r="B129" i="1"/>
  <c r="A129" i="1"/>
  <c r="L128" i="1"/>
  <c r="J128" i="1"/>
  <c r="I128" i="1"/>
  <c r="H128" i="1"/>
  <c r="G128" i="1"/>
  <c r="F128" i="1"/>
  <c r="B119" i="1"/>
  <c r="A11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G205" i="1" l="1"/>
  <c r="G216" i="1" s="1"/>
  <c r="L205" i="1"/>
  <c r="L216" i="1" s="1"/>
  <c r="F205" i="1"/>
  <c r="F216" i="1" s="1"/>
  <c r="J205" i="1"/>
  <c r="J216" i="1" s="1"/>
  <c r="I205" i="1"/>
  <c r="I216" i="1" s="1"/>
  <c r="H205" i="1"/>
  <c r="H216" i="1" s="1"/>
  <c r="I186" i="1"/>
  <c r="F186" i="1"/>
  <c r="L186" i="1"/>
  <c r="J186" i="1"/>
  <c r="H186" i="1"/>
  <c r="G186" i="1"/>
  <c r="L167" i="1"/>
  <c r="H167" i="1"/>
  <c r="J167" i="1"/>
  <c r="I167" i="1"/>
  <c r="G167" i="1"/>
  <c r="F167" i="1"/>
  <c r="J148" i="1"/>
  <c r="L148" i="1"/>
  <c r="H148" i="1"/>
  <c r="G148" i="1"/>
  <c r="F148" i="1"/>
  <c r="F100" i="1"/>
  <c r="F111" i="1" s="1"/>
  <c r="F118" i="1" s="1"/>
  <c r="F129" i="1" s="1"/>
  <c r="L100" i="1"/>
  <c r="L111" i="1" s="1"/>
  <c r="L118" i="1" s="1"/>
  <c r="L129" i="1" s="1"/>
  <c r="J100" i="1"/>
  <c r="J111" i="1" s="1"/>
  <c r="J118" i="1" s="1"/>
  <c r="J129" i="1" s="1"/>
  <c r="I100" i="1"/>
  <c r="I111" i="1" s="1"/>
  <c r="I118" i="1" s="1"/>
  <c r="I129" i="1" s="1"/>
  <c r="H100" i="1"/>
  <c r="H111" i="1" s="1"/>
  <c r="H118" i="1" s="1"/>
  <c r="H129" i="1" s="1"/>
  <c r="G100" i="1"/>
  <c r="G111" i="1" s="1"/>
  <c r="G118" i="1" s="1"/>
  <c r="G129" i="1" s="1"/>
  <c r="F81" i="1"/>
  <c r="G81" i="1"/>
  <c r="L81" i="1"/>
  <c r="J81" i="1"/>
  <c r="I81" i="1"/>
  <c r="H81" i="1"/>
  <c r="F62" i="1"/>
  <c r="L62" i="1"/>
  <c r="J62" i="1"/>
  <c r="G62" i="1"/>
  <c r="I62" i="1"/>
  <c r="H62" i="1"/>
  <c r="L43" i="1"/>
  <c r="J43" i="1"/>
  <c r="I43" i="1"/>
  <c r="H43" i="1"/>
  <c r="G43" i="1"/>
  <c r="F43" i="1"/>
  <c r="L24" i="1"/>
  <c r="J24" i="1"/>
  <c r="I24" i="1"/>
  <c r="H24" i="1"/>
  <c r="G24" i="1"/>
  <c r="F24" i="1"/>
  <c r="J217" i="1" l="1"/>
  <c r="L217" i="1"/>
  <c r="H217" i="1"/>
  <c r="F217" i="1"/>
  <c r="G217" i="1"/>
  <c r="I217" i="1"/>
</calcChain>
</file>

<file path=xl/sharedStrings.xml><?xml version="1.0" encoding="utf-8"?>
<sst xmlns="http://schemas.openxmlformats.org/spreadsheetml/2006/main" count="293" uniqueCount="97">
  <si>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</si>
  <si>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</si>
  <si>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</si>
  <si>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</si>
  <si>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</si>
  <si>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</si>
  <si>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</si>
  <si>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</si>
  <si>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</si>
  <si>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</si>
  <si>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</si>
  <si>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</si>
  <si>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</si>
  <si>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</si>
  <si>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</si>
  <si>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</si>
  <si>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</si>
  <si>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</si>
  <si>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</si>
  <si>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</si>
  <si>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</si>
  <si>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</si>
  <si>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</si>
  <si>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</si>
  <si>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</si>
  <si>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</si>
  <si>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</si>
  <si>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</si>
  <si>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</si>
  <si>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</si>
  <si>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</si>
  <si>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</si>
  <si>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</si>
  <si>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</si>
  <si>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</si>
  <si>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</si>
  <si>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</si>
  <si>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</si>
  <si>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</si>
  <si>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</si>
  <si>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"Тазалык"</t>
  </si>
  <si>
    <t xml:space="preserve">Суп картофельный с горохом </t>
  </si>
  <si>
    <t>Тефтели мясные с рисом</t>
  </si>
  <si>
    <t>Макаронные изделия отварные</t>
  </si>
  <si>
    <t>Напиток "Лимонный"</t>
  </si>
  <si>
    <t>Хлеб пшеничный</t>
  </si>
  <si>
    <t>Хлеб ржаной</t>
  </si>
  <si>
    <t>Салат "Новинка"</t>
  </si>
  <si>
    <t>Суп картофельный с крупой</t>
  </si>
  <si>
    <t>Минтай припущенный</t>
  </si>
  <si>
    <t>Рис отварной</t>
  </si>
  <si>
    <t>Сок натуральный</t>
  </si>
  <si>
    <t>Винегрет овощной</t>
  </si>
  <si>
    <t>Суп картофельный с макарон. издел.</t>
  </si>
  <si>
    <t>Котлеты рубленные из птицы</t>
  </si>
  <si>
    <t>Капуста тушеная</t>
  </si>
  <si>
    <t>Чай с лимоном</t>
  </si>
  <si>
    <t>Салат из свежих огурцов</t>
  </si>
  <si>
    <t>Щи из свеж.капусты с картоф. со смет.</t>
  </si>
  <si>
    <t>200/10</t>
  </si>
  <si>
    <t>Суфле из печени с рисом</t>
  </si>
  <si>
    <t>Пюре картофельное</t>
  </si>
  <si>
    <t>Компот из свежих яблок</t>
  </si>
  <si>
    <t>Помидоры свежие порционно</t>
  </si>
  <si>
    <t>Рассольн. "Ленинградский" со сметан.</t>
  </si>
  <si>
    <t>Голубцы "Уралочка"</t>
  </si>
  <si>
    <t>Каша пшеничная жидкая</t>
  </si>
  <si>
    <t>Компот из кураги</t>
  </si>
  <si>
    <t>Салат "Сезонный"</t>
  </si>
  <si>
    <t>Суп "Пуштые шыд"</t>
  </si>
  <si>
    <t>Печень по-строгановски</t>
  </si>
  <si>
    <t>Каша гречневая вязкая</t>
  </si>
  <si>
    <t>Салат "Веснушка"</t>
  </si>
  <si>
    <t>Суп картофельный с бобовыми</t>
  </si>
  <si>
    <t>Котлета рыбная "Нептун"</t>
  </si>
  <si>
    <t>Картофель отварной</t>
  </si>
  <si>
    <t>Уха из минтая со взбитым яйцом</t>
  </si>
  <si>
    <t>Окорочка куриные отварные</t>
  </si>
  <si>
    <t>Рагу овощное</t>
  </si>
  <si>
    <t>Компот из изюма</t>
  </si>
  <si>
    <t>Салат из моркови с сахаром</t>
  </si>
  <si>
    <t>Щи из свеж. капус. с картоф. со смет.</t>
  </si>
  <si>
    <t>200\10</t>
  </si>
  <si>
    <t>Котлеты рыбные из (минтая)</t>
  </si>
  <si>
    <t xml:space="preserve">Каша рисовая молочная </t>
  </si>
  <si>
    <t>Комот из свежих яблок</t>
  </si>
  <si>
    <t>Салат из свежих помидор и огурцов</t>
  </si>
  <si>
    <t>Рассол. "Ленинградский" со сметан.</t>
  </si>
  <si>
    <t>Котлеты особые</t>
  </si>
  <si>
    <t>Огурцы свежие порционно</t>
  </si>
  <si>
    <t>Борщ с капустой и картофелем со смет.</t>
  </si>
  <si>
    <t>Суфле "Рыбка золотая"</t>
  </si>
  <si>
    <t>Суп крестьян. с крупой со сет.</t>
  </si>
  <si>
    <t>Мясо тушен. с овощами</t>
  </si>
  <si>
    <t>Комп. из чернос.,кураги, изюм</t>
  </si>
  <si>
    <t>МБОУ Н - Киварская СОШ</t>
  </si>
  <si>
    <t>Стрелкова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</si>
</sst>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95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96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0.75</v>
      </c>
      <c r="H14" s="43">
        <v>6.06</v>
      </c>
      <c r="I14" s="43">
        <v>5.17</v>
      </c>
      <c r="J14" s="43">
        <v>77.92</v>
      </c>
      <c r="K14" s="51"/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5.88</v>
      </c>
      <c r="H15" s="43">
        <v>3.24</v>
      </c>
      <c r="I15" s="43">
        <v>13.7</v>
      </c>
      <c r="J15" s="43">
        <v>108</v>
      </c>
      <c r="K15" s="44"/>
      <c r="L15" s="43">
        <v>13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12.57</v>
      </c>
      <c r="H16" s="43">
        <v>11.22</v>
      </c>
      <c r="I16" s="43">
        <v>11.3</v>
      </c>
      <c r="J16" s="43">
        <v>196.7</v>
      </c>
      <c r="K16" s="44"/>
      <c r="L16" s="43">
        <v>28</v>
      </c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6.07</v>
      </c>
      <c r="H17" s="43">
        <v>3.11</v>
      </c>
      <c r="I17" s="43">
        <v>40.659999999999997</v>
      </c>
      <c r="J17" s="43">
        <v>219</v>
      </c>
      <c r="K17" s="44"/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0.33</v>
      </c>
      <c r="H18" s="43">
        <v>0</v>
      </c>
      <c r="I18" s="43">
        <v>19.3</v>
      </c>
      <c r="J18" s="43">
        <v>78.7</v>
      </c>
      <c r="K18" s="44"/>
      <c r="L18" s="43">
        <v>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2.31</v>
      </c>
      <c r="H19" s="43">
        <v>0.24</v>
      </c>
      <c r="I19" s="43">
        <v>14.85</v>
      </c>
      <c r="J19" s="43">
        <v>70.8</v>
      </c>
      <c r="K19" s="44"/>
      <c r="L19" s="43">
        <v>1.29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0.33</v>
      </c>
      <c r="I20" s="43">
        <v>13.17</v>
      </c>
      <c r="J20" s="43">
        <v>63.57</v>
      </c>
      <c r="K20" s="44"/>
      <c r="L20" s="43">
        <v>1.39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29.889999999999997</v>
      </c>
      <c r="H23" s="19">
        <f t="shared" si="2"/>
        <v>24.2</v>
      </c>
      <c r="I23" s="19">
        <f t="shared" si="2"/>
        <v>118.14999999999999</v>
      </c>
      <c r="J23" s="19">
        <f t="shared" si="2"/>
        <v>814.69</v>
      </c>
      <c r="K23" s="25"/>
      <c r="L23" s="19">
        <f t="shared" ref="L23" si="3">SUM(L14:L22)</f>
        <v>69.680000000000007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770</v>
      </c>
      <c r="G24" s="32">
        <f>G13+G23</f>
        <v>29.889999999999997</v>
      </c>
      <c r="H24" s="32">
        <f>H13+H23</f>
        <v>24.2</v>
      </c>
      <c r="I24" s="32">
        <f>I13+I23</f>
        <v>118.14999999999999</v>
      </c>
      <c r="J24" s="32">
        <f>J13+J23</f>
        <v>814.69</v>
      </c>
      <c r="K24" s="32"/>
      <c r="L24" s="32">
        <f>L13+L23</f>
        <v>69.680000000000007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1.51</v>
      </c>
      <c r="H33" s="43">
        <v>12.7</v>
      </c>
      <c r="I33" s="43">
        <v>4.87</v>
      </c>
      <c r="J33" s="43">
        <v>139.19999999999999</v>
      </c>
      <c r="K33" s="44"/>
      <c r="L33" s="43">
        <v>14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</v>
      </c>
      <c r="H34" s="43">
        <v>2.2400000000000002</v>
      </c>
      <c r="I34" s="43">
        <v>13.6</v>
      </c>
      <c r="J34" s="43">
        <v>82.6</v>
      </c>
      <c r="K34" s="44"/>
      <c r="L34" s="43">
        <v>12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19.46</v>
      </c>
      <c r="H35" s="43">
        <v>1.1000000000000001</v>
      </c>
      <c r="I35" s="43">
        <v>0.48</v>
      </c>
      <c r="J35" s="43">
        <v>129</v>
      </c>
      <c r="K35" s="44"/>
      <c r="L35" s="43">
        <v>26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3.81</v>
      </c>
      <c r="H36" s="43">
        <v>6.11</v>
      </c>
      <c r="I36" s="43">
        <v>38.61</v>
      </c>
      <c r="J36" s="43">
        <v>229</v>
      </c>
      <c r="K36" s="44"/>
      <c r="L36" s="43">
        <v>9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>
        <v>8.5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3.85</v>
      </c>
      <c r="H38" s="43">
        <v>0.4</v>
      </c>
      <c r="I38" s="43">
        <v>24.75</v>
      </c>
      <c r="J38" s="43">
        <v>118</v>
      </c>
      <c r="K38" s="44"/>
      <c r="L38" s="43">
        <v>1.33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/>
      <c r="L39" s="43">
        <v>1.29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8">SUM(G33:G41)</f>
        <v>33.61</v>
      </c>
      <c r="H42" s="19">
        <f t="shared" ref="H42" si="9">SUM(H33:H41)</f>
        <v>23.079999999999995</v>
      </c>
      <c r="I42" s="19">
        <f t="shared" ref="I42" si="10">SUM(I33:I41)</f>
        <v>115.68</v>
      </c>
      <c r="J42" s="19">
        <f t="shared" ref="J42:L42" si="11">SUM(J33:J41)</f>
        <v>853.37</v>
      </c>
      <c r="K42" s="25"/>
      <c r="L42" s="19">
        <f t="shared" si="11"/>
        <v>72.12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790</v>
      </c>
      <c r="G43" s="32">
        <f t="shared" ref="G43" si="12">G32+G42</f>
        <v>33.61</v>
      </c>
      <c r="H43" s="32">
        <f t="shared" ref="H43" si="13">H32+H42</f>
        <v>23.079999999999995</v>
      </c>
      <c r="I43" s="32">
        <f t="shared" ref="I43" si="14">I32+I42</f>
        <v>115.68</v>
      </c>
      <c r="J43" s="32">
        <f t="shared" ref="J43:L43" si="15">J32+J42</f>
        <v>853.37</v>
      </c>
      <c r="K43" s="32"/>
      <c r="L43" s="32">
        <f t="shared" si="15"/>
        <v>72.12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0.82</v>
      </c>
      <c r="H52" s="43">
        <v>6.07</v>
      </c>
      <c r="I52" s="43">
        <v>4.45</v>
      </c>
      <c r="J52" s="43">
        <v>76.2</v>
      </c>
      <c r="K52" s="44"/>
      <c r="L52" s="43">
        <v>16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2.2200000000000002</v>
      </c>
      <c r="H53" s="43">
        <v>1.98</v>
      </c>
      <c r="I53" s="43">
        <v>16.45</v>
      </c>
      <c r="J53" s="43">
        <v>94.96</v>
      </c>
      <c r="K53" s="44"/>
      <c r="L53" s="43">
        <v>12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15.8</v>
      </c>
      <c r="H54" s="43">
        <v>16.43</v>
      </c>
      <c r="I54" s="43">
        <v>16.829999999999998</v>
      </c>
      <c r="J54" s="43">
        <v>278.8</v>
      </c>
      <c r="K54" s="44"/>
      <c r="L54" s="43">
        <v>29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3.57</v>
      </c>
      <c r="H55" s="43">
        <v>5.43</v>
      </c>
      <c r="I55" s="43">
        <v>15.26</v>
      </c>
      <c r="J55" s="43">
        <v>124</v>
      </c>
      <c r="K55" s="44"/>
      <c r="L55" s="43">
        <v>14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180</v>
      </c>
      <c r="G56" s="43">
        <v>0.27</v>
      </c>
      <c r="H56" s="43">
        <v>0</v>
      </c>
      <c r="I56" s="43">
        <v>13.68</v>
      </c>
      <c r="J56" s="43">
        <v>55.8</v>
      </c>
      <c r="K56" s="44"/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2.31</v>
      </c>
      <c r="H57" s="43">
        <v>0.24</v>
      </c>
      <c r="I57" s="43">
        <v>14.85</v>
      </c>
      <c r="J57" s="43">
        <v>70.8</v>
      </c>
      <c r="K57" s="44"/>
      <c r="L57" s="43">
        <v>1.29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1.98</v>
      </c>
      <c r="H58" s="43">
        <v>0.33</v>
      </c>
      <c r="I58" s="43">
        <v>13.17</v>
      </c>
      <c r="J58" s="43">
        <v>63.57</v>
      </c>
      <c r="K58" s="44"/>
      <c r="L58" s="43">
        <v>1.29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0">SUM(G52:G60)</f>
        <v>26.97</v>
      </c>
      <c r="H61" s="19">
        <f t="shared" ref="H61" si="21">SUM(H52:H60)</f>
        <v>30.479999999999997</v>
      </c>
      <c r="I61" s="19">
        <f t="shared" ref="I61" si="22">SUM(I52:I60)</f>
        <v>94.689999999999984</v>
      </c>
      <c r="J61" s="19">
        <f t="shared" ref="J61:L61" si="23">SUM(J52:J60)</f>
        <v>764.13</v>
      </c>
      <c r="K61" s="25"/>
      <c r="L61" s="19">
        <f t="shared" si="23"/>
        <v>78.580000000000013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750</v>
      </c>
      <c r="G62" s="32">
        <f t="shared" ref="G62" si="24">G51+G61</f>
        <v>26.97</v>
      </c>
      <c r="H62" s="32">
        <f t="shared" ref="H62" si="25">H51+H61</f>
        <v>30.479999999999997</v>
      </c>
      <c r="I62" s="32">
        <f t="shared" ref="I62" si="26">I51+I61</f>
        <v>94.689999999999984</v>
      </c>
      <c r="J62" s="32">
        <f t="shared" ref="J62:L62" si="27">J51+J61</f>
        <v>764.13</v>
      </c>
      <c r="K62" s="32"/>
      <c r="L62" s="32">
        <f t="shared" si="27"/>
        <v>78.580000000000013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0.42</v>
      </c>
      <c r="H71" s="43">
        <v>12.03</v>
      </c>
      <c r="I71" s="43">
        <v>1.64</v>
      </c>
      <c r="J71" s="43">
        <v>116.22</v>
      </c>
      <c r="K71" s="44"/>
      <c r="L71" s="43">
        <v>18</v>
      </c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 t="s">
        <v>59</v>
      </c>
      <c r="G72" s="43">
        <v>1.7</v>
      </c>
      <c r="H72" s="43">
        <v>5.84</v>
      </c>
      <c r="I72" s="43">
        <v>7.68</v>
      </c>
      <c r="J72" s="43">
        <v>91.2</v>
      </c>
      <c r="K72" s="44"/>
      <c r="L72" s="43">
        <v>16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100</v>
      </c>
      <c r="G73" s="43">
        <v>20.399999999999999</v>
      </c>
      <c r="H73" s="43">
        <v>13.3</v>
      </c>
      <c r="I73" s="43">
        <v>10.029999999999999</v>
      </c>
      <c r="J73" s="43">
        <v>241.7</v>
      </c>
      <c r="K73" s="44"/>
      <c r="L73" s="43">
        <v>32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3.06</v>
      </c>
      <c r="H74" s="43">
        <v>4.8</v>
      </c>
      <c r="I74" s="43">
        <v>20.45</v>
      </c>
      <c r="J74" s="43">
        <v>138</v>
      </c>
      <c r="K74" s="44"/>
      <c r="L74" s="43">
        <v>12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18.16</v>
      </c>
      <c r="J75" s="43">
        <v>72</v>
      </c>
      <c r="K75" s="44"/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2.31</v>
      </c>
      <c r="H76" s="43">
        <v>0.24</v>
      </c>
      <c r="I76" s="43">
        <v>14.85</v>
      </c>
      <c r="J76" s="43">
        <v>70.8</v>
      </c>
      <c r="K76" s="44"/>
      <c r="L76" s="43">
        <v>1.29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1.98</v>
      </c>
      <c r="H77" s="43">
        <v>0.33</v>
      </c>
      <c r="I77" s="43">
        <v>13.17</v>
      </c>
      <c r="J77" s="43">
        <v>63.57</v>
      </c>
      <c r="K77" s="44"/>
      <c r="L77" s="43">
        <v>1.29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2">SUM(G71:G79)</f>
        <v>29.869999999999997</v>
      </c>
      <c r="H80" s="19">
        <f t="shared" ref="H80" si="33">SUM(H71:H79)</f>
        <v>36.54</v>
      </c>
      <c r="I80" s="19">
        <f t="shared" ref="I80" si="34">SUM(I71:I79)</f>
        <v>85.97999999999999</v>
      </c>
      <c r="J80" s="19">
        <f t="shared" ref="J80:L80" si="35">SUM(J71:J79)</f>
        <v>793.49</v>
      </c>
      <c r="K80" s="25"/>
      <c r="L80" s="19">
        <f t="shared" si="35"/>
        <v>85.580000000000013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570</v>
      </c>
      <c r="G81" s="32">
        <f t="shared" ref="G81" si="36">G70+G80</f>
        <v>29.869999999999997</v>
      </c>
      <c r="H81" s="32">
        <f t="shared" ref="H81" si="37">H70+H80</f>
        <v>36.54</v>
      </c>
      <c r="I81" s="32">
        <f t="shared" ref="I81" si="38">I70+I80</f>
        <v>85.97999999999999</v>
      </c>
      <c r="J81" s="32">
        <f t="shared" ref="J81:L81" si="39">J70+J80</f>
        <v>793.49</v>
      </c>
      <c r="K81" s="32"/>
      <c r="L81" s="32">
        <f t="shared" si="39"/>
        <v>85.580000000000013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0.12</v>
      </c>
      <c r="I90" s="43">
        <v>2.2799999999999998</v>
      </c>
      <c r="J90" s="43">
        <v>12.84</v>
      </c>
      <c r="K90" s="44"/>
      <c r="L90" s="43">
        <v>6.5</v>
      </c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 t="s">
        <v>59</v>
      </c>
      <c r="G91" s="43">
        <v>2.04</v>
      </c>
      <c r="H91" s="43">
        <v>5.99</v>
      </c>
      <c r="I91" s="43">
        <v>13.84</v>
      </c>
      <c r="J91" s="43">
        <v>120.16</v>
      </c>
      <c r="K91" s="44"/>
      <c r="L91" s="43">
        <v>17</v>
      </c>
    </row>
    <row r="92" spans="1:12" ht="15" x14ac:dyDescent="0.25">
      <c r="A92" s="23"/>
      <c r="B92" s="15"/>
      <c r="C92" s="11"/>
      <c r="D92" s="7" t="s">
        <v>28</v>
      </c>
      <c r="E92" s="42" t="s">
        <v>65</v>
      </c>
      <c r="F92" s="43">
        <v>120</v>
      </c>
      <c r="G92" s="43">
        <v>10.11</v>
      </c>
      <c r="H92" s="43">
        <v>8.7899999999999991</v>
      </c>
      <c r="I92" s="43">
        <v>7.93</v>
      </c>
      <c r="J92" s="43">
        <v>151</v>
      </c>
      <c r="K92" s="44"/>
      <c r="L92" s="43">
        <v>29</v>
      </c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3.26</v>
      </c>
      <c r="H93" s="43">
        <v>3.41</v>
      </c>
      <c r="I93" s="43">
        <v>12.94</v>
      </c>
      <c r="J93" s="43">
        <v>99</v>
      </c>
      <c r="K93" s="44"/>
      <c r="L93" s="43">
        <v>12</v>
      </c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0.97</v>
      </c>
      <c r="H94" s="43">
        <v>0.1</v>
      </c>
      <c r="I94" s="43">
        <v>19.3</v>
      </c>
      <c r="J94" s="43">
        <v>81.3</v>
      </c>
      <c r="K94" s="44"/>
      <c r="L94" s="43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2.31</v>
      </c>
      <c r="H95" s="43">
        <v>0.24</v>
      </c>
      <c r="I95" s="43">
        <v>14.85</v>
      </c>
      <c r="J95" s="43">
        <v>70.8</v>
      </c>
      <c r="K95" s="44"/>
      <c r="L95" s="43">
        <v>1.29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0.33</v>
      </c>
      <c r="I96" s="43">
        <v>13.17</v>
      </c>
      <c r="J96" s="43">
        <v>63.57</v>
      </c>
      <c r="K96" s="44"/>
      <c r="L96" s="43">
        <v>1.29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590</v>
      </c>
      <c r="G99" s="19">
        <f t="shared" ref="G99" si="44">SUM(G90:G98)</f>
        <v>21.33</v>
      </c>
      <c r="H99" s="19">
        <f t="shared" ref="H99" si="45">SUM(H90:H98)</f>
        <v>18.979999999999997</v>
      </c>
      <c r="I99" s="19">
        <f t="shared" ref="I99" si="46">SUM(I90:I98)</f>
        <v>84.31</v>
      </c>
      <c r="J99" s="19">
        <f t="shared" ref="J99:L99" si="47">SUM(J90:J98)</f>
        <v>598.67000000000007</v>
      </c>
      <c r="K99" s="25"/>
      <c r="L99" s="19">
        <f t="shared" si="47"/>
        <v>74.080000000000013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590</v>
      </c>
      <c r="G100" s="32">
        <f t="shared" ref="G100" si="48">G89+G99</f>
        <v>21.33</v>
      </c>
      <c r="H100" s="32">
        <f t="shared" ref="H100" si="49">H89+H99</f>
        <v>18.979999999999997</v>
      </c>
      <c r="I100" s="32">
        <f t="shared" ref="I100" si="50">I89+I99</f>
        <v>84.31</v>
      </c>
      <c r="J100" s="32">
        <f t="shared" ref="J100:L100" si="51">J89+J99</f>
        <v>598.67000000000007</v>
      </c>
      <c r="K100" s="32"/>
      <c r="L100" s="32">
        <f t="shared" si="51"/>
        <v>74.080000000000013</v>
      </c>
    </row>
    <row r="101" spans="1:12" ht="15" x14ac:dyDescent="0.25">
      <c r="A101" s="26">
        <v>1</v>
      </c>
      <c r="B101" s="13">
        <v>6</v>
      </c>
      <c r="C101" s="10" t="s">
        <v>25</v>
      </c>
      <c r="D101" s="7" t="s">
        <v>26</v>
      </c>
      <c r="E101" s="42" t="s">
        <v>72</v>
      </c>
      <c r="F101" s="43">
        <v>60</v>
      </c>
      <c r="G101" s="43">
        <v>1.27</v>
      </c>
      <c r="H101" s="43">
        <v>3.06</v>
      </c>
      <c r="I101" s="43">
        <v>6.29</v>
      </c>
      <c r="J101" s="43">
        <v>57</v>
      </c>
      <c r="K101" s="44"/>
      <c r="L101" s="43">
        <v>14</v>
      </c>
    </row>
    <row r="102" spans="1:12" ht="15" x14ac:dyDescent="0.25">
      <c r="A102" s="23"/>
      <c r="B102" s="15"/>
      <c r="C102" s="11"/>
      <c r="D102" s="7" t="s">
        <v>27</v>
      </c>
      <c r="E102" s="42" t="s">
        <v>73</v>
      </c>
      <c r="F102" s="43">
        <v>200</v>
      </c>
      <c r="G102" s="43">
        <v>4.71</v>
      </c>
      <c r="H102" s="43">
        <v>3.72</v>
      </c>
      <c r="I102" s="43">
        <v>15.98</v>
      </c>
      <c r="J102" s="43">
        <v>118.16</v>
      </c>
      <c r="K102" s="44"/>
      <c r="L102" s="43">
        <v>10</v>
      </c>
    </row>
    <row r="103" spans="1:12" ht="15" x14ac:dyDescent="0.25">
      <c r="A103" s="23"/>
      <c r="B103" s="15"/>
      <c r="C103" s="11"/>
      <c r="D103" s="7" t="s">
        <v>28</v>
      </c>
      <c r="E103" s="42" t="s">
        <v>74</v>
      </c>
      <c r="F103" s="43">
        <v>100</v>
      </c>
      <c r="G103" s="43">
        <v>12.8</v>
      </c>
      <c r="H103" s="43">
        <v>13.6</v>
      </c>
      <c r="I103" s="43">
        <v>9.9</v>
      </c>
      <c r="J103" s="43">
        <v>213.2</v>
      </c>
      <c r="K103" s="44"/>
      <c r="L103" s="43">
        <v>29</v>
      </c>
    </row>
    <row r="104" spans="1:12" ht="15" x14ac:dyDescent="0.25">
      <c r="A104" s="23"/>
      <c r="B104" s="15"/>
      <c r="C104" s="11"/>
      <c r="D104" s="7" t="s">
        <v>29</v>
      </c>
      <c r="E104" s="42" t="s">
        <v>75</v>
      </c>
      <c r="F104" s="43">
        <v>150</v>
      </c>
      <c r="G104" s="43">
        <v>3.05</v>
      </c>
      <c r="H104" s="43">
        <v>4.17</v>
      </c>
      <c r="I104" s="43">
        <v>24.08</v>
      </c>
      <c r="J104" s="43">
        <v>146.05000000000001</v>
      </c>
      <c r="K104" s="44"/>
      <c r="L104" s="43">
        <v>9</v>
      </c>
    </row>
    <row r="105" spans="1:12" ht="15" x14ac:dyDescent="0.25">
      <c r="A105" s="23"/>
      <c r="B105" s="15"/>
      <c r="C105" s="11"/>
      <c r="D105" s="7" t="s">
        <v>30</v>
      </c>
      <c r="E105" s="42" t="s">
        <v>51</v>
      </c>
      <c r="F105" s="43">
        <v>200</v>
      </c>
      <c r="G105" s="43">
        <v>1</v>
      </c>
      <c r="H105" s="43">
        <v>0.2</v>
      </c>
      <c r="I105" s="43">
        <v>20.2</v>
      </c>
      <c r="J105" s="43">
        <v>92</v>
      </c>
      <c r="K105" s="44"/>
      <c r="L105" s="43">
        <v>8.5</v>
      </c>
    </row>
    <row r="106" spans="1:12" ht="15" x14ac:dyDescent="0.25">
      <c r="A106" s="23"/>
      <c r="B106" s="15"/>
      <c r="C106" s="11"/>
      <c r="D106" s="7" t="s">
        <v>31</v>
      </c>
      <c r="E106" s="42" t="s">
        <v>45</v>
      </c>
      <c r="F106" s="43">
        <v>30</v>
      </c>
      <c r="G106" s="43">
        <v>2.31</v>
      </c>
      <c r="H106" s="43">
        <v>0.24</v>
      </c>
      <c r="I106" s="43">
        <v>14.85</v>
      </c>
      <c r="J106" s="43">
        <v>70.8</v>
      </c>
      <c r="K106" s="44"/>
      <c r="L106" s="43">
        <v>1.29</v>
      </c>
    </row>
    <row r="107" spans="1:12" ht="15" x14ac:dyDescent="0.25">
      <c r="A107" s="23"/>
      <c r="B107" s="15"/>
      <c r="C107" s="11"/>
      <c r="D107" s="7" t="s">
        <v>32</v>
      </c>
      <c r="E107" s="42" t="s">
        <v>46</v>
      </c>
      <c r="F107" s="43">
        <v>30</v>
      </c>
      <c r="G107" s="43">
        <v>1.98</v>
      </c>
      <c r="H107" s="43">
        <v>0.33</v>
      </c>
      <c r="I107" s="43">
        <v>13.17</v>
      </c>
      <c r="J107" s="43">
        <v>63.57</v>
      </c>
      <c r="K107" s="44"/>
      <c r="L107" s="43">
        <v>1.29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/>
      <c r="G110" s="19"/>
      <c r="H110" s="19"/>
      <c r="I110" s="19"/>
      <c r="J110" s="19"/>
      <c r="K110" s="25"/>
      <c r="L110" s="19"/>
    </row>
    <row r="111" spans="1:12" ht="15.75" customHeight="1" thickBot="1" x14ac:dyDescent="0.25">
      <c r="A111" s="29">
        <f>A93</f>
        <v>0</v>
      </c>
      <c r="B111" s="30">
        <f>B93</f>
        <v>0</v>
      </c>
      <c r="C111" s="53" t="s">
        <v>4</v>
      </c>
      <c r="D111" s="54"/>
      <c r="E111" s="31"/>
      <c r="F111" s="32">
        <f>F100+F110</f>
        <v>590</v>
      </c>
      <c r="G111" s="32">
        <f t="shared" ref="G111:J111" si="52">G100+G110</f>
        <v>21.33</v>
      </c>
      <c r="H111" s="32">
        <f t="shared" si="52"/>
        <v>18.979999999999997</v>
      </c>
      <c r="I111" s="32">
        <f t="shared" si="52"/>
        <v>84.31</v>
      </c>
      <c r="J111" s="32">
        <f t="shared" si="52"/>
        <v>598.67000000000007</v>
      </c>
      <c r="K111" s="32"/>
      <c r="L111" s="32">
        <f t="shared" ref="L111" si="53">L100+L110</f>
        <v>74.080000000000013</v>
      </c>
    </row>
    <row r="112" spans="1:12" ht="15" x14ac:dyDescent="0.25">
      <c r="A112" s="23">
        <v>2</v>
      </c>
      <c r="B112" s="15">
        <v>1</v>
      </c>
      <c r="C112" s="52" t="s">
        <v>25</v>
      </c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23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24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SUM(F111:F117)</f>
        <v>590</v>
      </c>
      <c r="G118" s="19">
        <f t="shared" ref="G118:J118" si="54">SUM(G111:G117)</f>
        <v>21.33</v>
      </c>
      <c r="H118" s="19">
        <f t="shared" si="54"/>
        <v>18.979999999999997</v>
      </c>
      <c r="I118" s="19">
        <f t="shared" si="54"/>
        <v>84.31</v>
      </c>
      <c r="J118" s="19">
        <f t="shared" si="54"/>
        <v>598.67000000000007</v>
      </c>
      <c r="K118" s="25"/>
      <c r="L118" s="19">
        <f t="shared" ref="L118" si="55">SUM(L111:L117)</f>
        <v>74.080000000000013</v>
      </c>
    </row>
    <row r="119" spans="1:12" ht="15" x14ac:dyDescent="0.25">
      <c r="A119" s="26">
        <f>A111</f>
        <v>0</v>
      </c>
      <c r="B119" s="13">
        <f>B111</f>
        <v>0</v>
      </c>
      <c r="C119" s="10" t="s">
        <v>25</v>
      </c>
      <c r="D119" s="7" t="s">
        <v>26</v>
      </c>
      <c r="E119" s="42" t="s">
        <v>68</v>
      </c>
      <c r="F119" s="43">
        <v>60</v>
      </c>
      <c r="G119" s="43">
        <v>0.67</v>
      </c>
      <c r="H119" s="43">
        <v>3.04</v>
      </c>
      <c r="I119" s="43">
        <v>5.18</v>
      </c>
      <c r="J119" s="43">
        <v>50.04</v>
      </c>
      <c r="K119" s="44"/>
      <c r="L119" s="43">
        <v>14</v>
      </c>
    </row>
    <row r="120" spans="1:12" ht="15" x14ac:dyDescent="0.25">
      <c r="A120" s="23"/>
      <c r="B120" s="15"/>
      <c r="C120" s="11"/>
      <c r="D120" s="7" t="s">
        <v>27</v>
      </c>
      <c r="E120" s="42" t="s">
        <v>69</v>
      </c>
      <c r="F120" s="43">
        <v>200</v>
      </c>
      <c r="G120" s="43">
        <v>2.66</v>
      </c>
      <c r="H120" s="43">
        <v>2.88</v>
      </c>
      <c r="I120" s="43">
        <v>13.05</v>
      </c>
      <c r="J120" s="43">
        <v>89</v>
      </c>
      <c r="K120" s="44"/>
      <c r="L120" s="43">
        <v>13</v>
      </c>
    </row>
    <row r="121" spans="1:12" ht="15" x14ac:dyDescent="0.25">
      <c r="A121" s="23"/>
      <c r="B121" s="15"/>
      <c r="C121" s="11"/>
      <c r="D121" s="7" t="s">
        <v>28</v>
      </c>
      <c r="E121" s="42" t="s">
        <v>70</v>
      </c>
      <c r="F121" s="43">
        <v>100</v>
      </c>
      <c r="G121" s="43">
        <v>14.77</v>
      </c>
      <c r="H121" s="43">
        <v>12.59</v>
      </c>
      <c r="I121" s="43">
        <v>3.68</v>
      </c>
      <c r="J121" s="43">
        <v>187</v>
      </c>
      <c r="K121" s="44"/>
      <c r="L121" s="43">
        <v>34</v>
      </c>
    </row>
    <row r="122" spans="1:12" ht="15" x14ac:dyDescent="0.25">
      <c r="A122" s="23"/>
      <c r="B122" s="15"/>
      <c r="C122" s="11"/>
      <c r="D122" s="7" t="s">
        <v>29</v>
      </c>
      <c r="E122" s="42" t="s">
        <v>71</v>
      </c>
      <c r="F122" s="43">
        <v>150</v>
      </c>
      <c r="G122" s="43">
        <v>4.47</v>
      </c>
      <c r="H122" s="43">
        <v>3.98</v>
      </c>
      <c r="I122" s="43">
        <v>19.5</v>
      </c>
      <c r="J122" s="43">
        <v>132</v>
      </c>
      <c r="K122" s="44"/>
      <c r="L122" s="43">
        <v>10</v>
      </c>
    </row>
    <row r="123" spans="1:12" ht="15" x14ac:dyDescent="0.25">
      <c r="A123" s="23"/>
      <c r="B123" s="15"/>
      <c r="C123" s="11"/>
      <c r="D123" s="7" t="s">
        <v>30</v>
      </c>
      <c r="E123" s="42" t="s">
        <v>51</v>
      </c>
      <c r="F123" s="43">
        <v>200</v>
      </c>
      <c r="G123" s="43">
        <v>1</v>
      </c>
      <c r="H123" s="43">
        <v>0.2</v>
      </c>
      <c r="I123" s="43">
        <v>20.2</v>
      </c>
      <c r="J123" s="43">
        <v>92</v>
      </c>
      <c r="K123" s="44"/>
      <c r="L123" s="43">
        <v>8.5</v>
      </c>
    </row>
    <row r="124" spans="1:12" ht="15" x14ac:dyDescent="0.25">
      <c r="A124" s="23"/>
      <c r="B124" s="15"/>
      <c r="C124" s="11"/>
      <c r="D124" s="7" t="s">
        <v>31</v>
      </c>
      <c r="E124" s="42" t="s">
        <v>45</v>
      </c>
      <c r="F124" s="43">
        <v>30</v>
      </c>
      <c r="G124" s="43">
        <v>2.31</v>
      </c>
      <c r="H124" s="43">
        <v>0.24</v>
      </c>
      <c r="I124" s="43">
        <v>14.85</v>
      </c>
      <c r="J124" s="43">
        <v>70.8</v>
      </c>
      <c r="K124" s="44"/>
      <c r="L124" s="43">
        <v>1.29</v>
      </c>
    </row>
    <row r="125" spans="1:12" ht="15" x14ac:dyDescent="0.25">
      <c r="A125" s="23"/>
      <c r="B125" s="15"/>
      <c r="C125" s="11"/>
      <c r="D125" s="7" t="s">
        <v>32</v>
      </c>
      <c r="E125" s="42" t="s">
        <v>46</v>
      </c>
      <c r="F125" s="43">
        <v>30</v>
      </c>
      <c r="G125" s="43">
        <v>1.98</v>
      </c>
      <c r="H125" s="43">
        <v>0.33</v>
      </c>
      <c r="I125" s="43">
        <v>13.17</v>
      </c>
      <c r="J125" s="43">
        <v>63.57</v>
      </c>
      <c r="K125" s="44"/>
      <c r="L125" s="43">
        <v>1.29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SUM(F119:F127)</f>
        <v>770</v>
      </c>
      <c r="G128" s="19">
        <f t="shared" ref="G128:J128" si="56">SUM(G119:G127)</f>
        <v>27.86</v>
      </c>
      <c r="H128" s="19">
        <f t="shared" si="56"/>
        <v>23.259999999999994</v>
      </c>
      <c r="I128" s="19">
        <f t="shared" si="56"/>
        <v>89.63</v>
      </c>
      <c r="J128" s="19">
        <f t="shared" si="56"/>
        <v>684.41</v>
      </c>
      <c r="K128" s="25"/>
      <c r="L128" s="19">
        <f t="shared" ref="L128" si="57">SUM(L119:L127)</f>
        <v>82.080000000000013</v>
      </c>
    </row>
    <row r="129" spans="1:12" ht="15" x14ac:dyDescent="0.2">
      <c r="A129" s="29">
        <f>A111</f>
        <v>0</v>
      </c>
      <c r="B129" s="30">
        <f>B111</f>
        <v>0</v>
      </c>
      <c r="C129" s="53" t="s">
        <v>4</v>
      </c>
      <c r="D129" s="54"/>
      <c r="E129" s="31"/>
      <c r="F129" s="32">
        <f>F118+F128</f>
        <v>1360</v>
      </c>
      <c r="G129" s="32">
        <f t="shared" ref="G129" si="58">G118+G128</f>
        <v>49.19</v>
      </c>
      <c r="H129" s="32">
        <f t="shared" ref="H129" si="59">H118+H128</f>
        <v>42.239999999999995</v>
      </c>
      <c r="I129" s="32">
        <f t="shared" ref="I129" si="60">I118+I128</f>
        <v>173.94</v>
      </c>
      <c r="J129" s="32">
        <f t="shared" ref="J129:L129" si="61">J118+J128</f>
        <v>1283.08</v>
      </c>
      <c r="K129" s="32"/>
      <c r="L129" s="32">
        <f t="shared" si="61"/>
        <v>156.16000000000003</v>
      </c>
    </row>
    <row r="130" spans="1:12" ht="15" x14ac:dyDescent="0.25">
      <c r="A130" s="14">
        <v>2</v>
      </c>
      <c r="B130" s="15">
        <v>2</v>
      </c>
      <c r="C130" s="22" t="s">
        <v>20</v>
      </c>
      <c r="D130" s="5" t="s">
        <v>21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SUM(F130:F136)</f>
        <v>0</v>
      </c>
      <c r="G137" s="19">
        <f t="shared" ref="G137:J137" si="62">SUM(G130:G136)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SUM(L130:L136)</f>
        <v>0</v>
      </c>
    </row>
    <row r="138" spans="1:12" ht="15" x14ac:dyDescent="0.25">
      <c r="A138" s="13">
        <f>A130</f>
        <v>2</v>
      </c>
      <c r="B138" s="13">
        <f>B130</f>
        <v>2</v>
      </c>
      <c r="C138" s="10" t="s">
        <v>25</v>
      </c>
      <c r="D138" s="7" t="s">
        <v>26</v>
      </c>
      <c r="E138" s="42" t="s">
        <v>57</v>
      </c>
      <c r="F138" s="43">
        <v>60</v>
      </c>
      <c r="G138" s="43">
        <v>0.42</v>
      </c>
      <c r="H138" s="43">
        <v>12.03</v>
      </c>
      <c r="I138" s="43">
        <v>1.64</v>
      </c>
      <c r="J138" s="43">
        <v>116.22</v>
      </c>
      <c r="K138" s="44"/>
      <c r="L138" s="43">
        <v>18</v>
      </c>
    </row>
    <row r="139" spans="1:12" ht="15" x14ac:dyDescent="0.25">
      <c r="A139" s="14"/>
      <c r="B139" s="15"/>
      <c r="C139" s="11"/>
      <c r="D139" s="7" t="s">
        <v>27</v>
      </c>
      <c r="E139" s="42" t="s">
        <v>76</v>
      </c>
      <c r="F139" s="43">
        <v>200</v>
      </c>
      <c r="G139" s="43">
        <v>4.93</v>
      </c>
      <c r="H139" s="43">
        <v>3.02</v>
      </c>
      <c r="I139" s="43">
        <v>10.6</v>
      </c>
      <c r="J139" s="43">
        <v>104</v>
      </c>
      <c r="K139" s="44"/>
      <c r="L139" s="43">
        <v>14</v>
      </c>
    </row>
    <row r="140" spans="1:12" ht="15" x14ac:dyDescent="0.25">
      <c r="A140" s="14"/>
      <c r="B140" s="15"/>
      <c r="C140" s="11"/>
      <c r="D140" s="7" t="s">
        <v>28</v>
      </c>
      <c r="E140" s="42" t="s">
        <v>77</v>
      </c>
      <c r="F140" s="43">
        <v>100</v>
      </c>
      <c r="G140" s="43">
        <v>29.5</v>
      </c>
      <c r="H140" s="43">
        <v>15.25</v>
      </c>
      <c r="I140" s="43">
        <v>0.13</v>
      </c>
      <c r="J140" s="43">
        <v>256</v>
      </c>
      <c r="K140" s="44"/>
      <c r="L140" s="43">
        <v>42</v>
      </c>
    </row>
    <row r="141" spans="1:12" ht="15" x14ac:dyDescent="0.25">
      <c r="A141" s="14"/>
      <c r="B141" s="15"/>
      <c r="C141" s="11"/>
      <c r="D141" s="7" t="s">
        <v>29</v>
      </c>
      <c r="E141" s="42" t="s">
        <v>78</v>
      </c>
      <c r="F141" s="43">
        <v>150</v>
      </c>
      <c r="G141" s="43">
        <v>2.5299999999999998</v>
      </c>
      <c r="H141" s="43">
        <v>5.64</v>
      </c>
      <c r="I141" s="43">
        <v>15.93</v>
      </c>
      <c r="J141" s="43">
        <v>127</v>
      </c>
      <c r="K141" s="44"/>
      <c r="L141" s="43">
        <v>12</v>
      </c>
    </row>
    <row r="142" spans="1:12" ht="15" x14ac:dyDescent="0.25">
      <c r="A142" s="14"/>
      <c r="B142" s="15"/>
      <c r="C142" s="11"/>
      <c r="D142" s="7" t="s">
        <v>30</v>
      </c>
      <c r="E142" s="42" t="s">
        <v>79</v>
      </c>
      <c r="F142" s="43">
        <v>180</v>
      </c>
      <c r="G142" s="43">
        <v>0.49</v>
      </c>
      <c r="H142" s="43">
        <v>0.1</v>
      </c>
      <c r="I142" s="43">
        <v>19.8</v>
      </c>
      <c r="J142" s="43">
        <v>81.599999999999994</v>
      </c>
      <c r="K142" s="44"/>
      <c r="L142" s="43">
        <v>4</v>
      </c>
    </row>
    <row r="143" spans="1:12" ht="15" x14ac:dyDescent="0.25">
      <c r="A143" s="14"/>
      <c r="B143" s="15"/>
      <c r="C143" s="11"/>
      <c r="D143" s="7" t="s">
        <v>31</v>
      </c>
      <c r="E143" s="42" t="s">
        <v>45</v>
      </c>
      <c r="F143" s="43">
        <v>30</v>
      </c>
      <c r="G143" s="43">
        <v>2.31</v>
      </c>
      <c r="H143" s="43">
        <v>0.24</v>
      </c>
      <c r="I143" s="43">
        <v>14.85</v>
      </c>
      <c r="J143" s="43">
        <v>70.8</v>
      </c>
      <c r="K143" s="44"/>
      <c r="L143" s="43">
        <v>1.29</v>
      </c>
    </row>
    <row r="144" spans="1:12" ht="15" x14ac:dyDescent="0.25">
      <c r="A144" s="14"/>
      <c r="B144" s="15"/>
      <c r="C144" s="11"/>
      <c r="D144" s="7" t="s">
        <v>32</v>
      </c>
      <c r="E144" s="42" t="s">
        <v>46</v>
      </c>
      <c r="F144" s="43">
        <v>30</v>
      </c>
      <c r="G144" s="43">
        <v>1.98</v>
      </c>
      <c r="H144" s="43">
        <v>0.33</v>
      </c>
      <c r="I144" s="43">
        <v>13.17</v>
      </c>
      <c r="J144" s="43">
        <v>63.57</v>
      </c>
      <c r="K144" s="44"/>
      <c r="L144" s="43">
        <v>1.29</v>
      </c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33</v>
      </c>
      <c r="E147" s="9"/>
      <c r="F147" s="19">
        <f>SUM(F138:F146)</f>
        <v>750</v>
      </c>
      <c r="G147" s="19">
        <f t="shared" ref="G147:J147" si="64">SUM(G138:G146)</f>
        <v>42.160000000000004</v>
      </c>
      <c r="H147" s="19">
        <f t="shared" si="64"/>
        <v>36.61</v>
      </c>
      <c r="I147" s="19">
        <f t="shared" si="64"/>
        <v>76.12</v>
      </c>
      <c r="J147" s="19">
        <f t="shared" si="64"/>
        <v>819.19</v>
      </c>
      <c r="K147" s="25"/>
      <c r="L147" s="19">
        <f t="shared" ref="L147" si="65">SUM(L138:L146)</f>
        <v>92.580000000000013</v>
      </c>
    </row>
    <row r="148" spans="1:12" ht="15" x14ac:dyDescent="0.2">
      <c r="A148" s="33">
        <f>A130</f>
        <v>2</v>
      </c>
      <c r="B148" s="33">
        <f>B130</f>
        <v>2</v>
      </c>
      <c r="C148" s="53" t="s">
        <v>4</v>
      </c>
      <c r="D148" s="54"/>
      <c r="E148" s="31"/>
      <c r="F148" s="32">
        <f>F137+F147</f>
        <v>750</v>
      </c>
      <c r="G148" s="32">
        <f t="shared" ref="G148" si="66">G137+G147</f>
        <v>42.160000000000004</v>
      </c>
      <c r="H148" s="32">
        <f t="shared" ref="H148" si="67">H137+H147</f>
        <v>36.61</v>
      </c>
      <c r="I148" s="32">
        <f t="shared" ref="I148" si="68">I137+I147</f>
        <v>76.12</v>
      </c>
      <c r="J148" s="32">
        <f t="shared" ref="J148:L148" si="69">J137+J147</f>
        <v>819.19</v>
      </c>
      <c r="K148" s="32"/>
      <c r="L148" s="32">
        <f t="shared" si="69"/>
        <v>92.580000000000013</v>
      </c>
    </row>
    <row r="149" spans="1:12" ht="15" x14ac:dyDescent="0.25">
      <c r="A149" s="20">
        <v>2</v>
      </c>
      <c r="B149" s="21">
        <v>3</v>
      </c>
      <c r="C149" s="22" t="s">
        <v>20</v>
      </c>
      <c r="D149" s="5" t="s">
        <v>21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.75" customHeight="1" x14ac:dyDescent="0.25">
      <c r="A152" s="23"/>
      <c r="B152" s="15"/>
      <c r="C152" s="11"/>
      <c r="D152" s="7" t="s">
        <v>23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24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SUM(F149:F155)</f>
        <v>0</v>
      </c>
      <c r="G156" s="19">
        <f t="shared" ref="G156:J156" si="70">SUM(G149:G155)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SUM(L149:L155)</f>
        <v>0</v>
      </c>
    </row>
    <row r="157" spans="1:12" ht="15" x14ac:dyDescent="0.25">
      <c r="A157" s="26">
        <f>A149</f>
        <v>2</v>
      </c>
      <c r="B157" s="13">
        <f>B149</f>
        <v>3</v>
      </c>
      <c r="C157" s="10" t="s">
        <v>25</v>
      </c>
      <c r="D157" s="7" t="s">
        <v>26</v>
      </c>
      <c r="E157" s="42" t="s">
        <v>80</v>
      </c>
      <c r="F157" s="43">
        <v>60</v>
      </c>
      <c r="G157" s="43">
        <v>0.62</v>
      </c>
      <c r="H157" s="43">
        <v>6.04</v>
      </c>
      <c r="I157" s="43">
        <v>9.44</v>
      </c>
      <c r="J157" s="43">
        <v>93</v>
      </c>
      <c r="K157" s="44"/>
      <c r="L157" s="43">
        <v>9</v>
      </c>
    </row>
    <row r="158" spans="1:12" ht="15" x14ac:dyDescent="0.25">
      <c r="A158" s="23"/>
      <c r="B158" s="15"/>
      <c r="C158" s="11"/>
      <c r="D158" s="7" t="s">
        <v>27</v>
      </c>
      <c r="E158" s="42" t="s">
        <v>81</v>
      </c>
      <c r="F158" s="43" t="s">
        <v>82</v>
      </c>
      <c r="G158" s="43">
        <v>1.7</v>
      </c>
      <c r="H158" s="43">
        <v>5.84</v>
      </c>
      <c r="I158" s="43">
        <v>7.68</v>
      </c>
      <c r="J158" s="43">
        <v>91.2</v>
      </c>
      <c r="K158" s="44"/>
      <c r="L158" s="43">
        <v>16</v>
      </c>
    </row>
    <row r="159" spans="1:12" ht="15" x14ac:dyDescent="0.25">
      <c r="A159" s="23"/>
      <c r="B159" s="15"/>
      <c r="C159" s="11"/>
      <c r="D159" s="7" t="s">
        <v>28</v>
      </c>
      <c r="E159" s="42" t="s">
        <v>83</v>
      </c>
      <c r="F159" s="43">
        <v>100</v>
      </c>
      <c r="G159" s="43">
        <v>12.63</v>
      </c>
      <c r="H159" s="43">
        <v>0.85</v>
      </c>
      <c r="I159" s="43">
        <v>15.5</v>
      </c>
      <c r="J159" s="43">
        <v>142.69999999999999</v>
      </c>
      <c r="K159" s="44"/>
      <c r="L159" s="43">
        <v>26</v>
      </c>
    </row>
    <row r="160" spans="1:12" ht="15" x14ac:dyDescent="0.25">
      <c r="A160" s="23"/>
      <c r="B160" s="15"/>
      <c r="C160" s="11"/>
      <c r="D160" s="7" t="s">
        <v>29</v>
      </c>
      <c r="E160" s="42" t="s">
        <v>84</v>
      </c>
      <c r="F160" s="43">
        <v>150</v>
      </c>
      <c r="G160" s="43">
        <v>3.73</v>
      </c>
      <c r="H160" s="43">
        <v>5.16</v>
      </c>
      <c r="I160" s="43">
        <v>2.68</v>
      </c>
      <c r="J160" s="43">
        <v>152</v>
      </c>
      <c r="K160" s="44"/>
      <c r="L160" s="43">
        <v>14</v>
      </c>
    </row>
    <row r="161" spans="1:12" ht="15" x14ac:dyDescent="0.25">
      <c r="A161" s="23"/>
      <c r="B161" s="15"/>
      <c r="C161" s="11"/>
      <c r="D161" s="7" t="s">
        <v>30</v>
      </c>
      <c r="E161" s="42" t="s">
        <v>85</v>
      </c>
      <c r="F161" s="43">
        <v>200</v>
      </c>
      <c r="G161" s="43">
        <v>0</v>
      </c>
      <c r="H161" s="43">
        <v>0</v>
      </c>
      <c r="I161" s="43">
        <v>18.16</v>
      </c>
      <c r="J161" s="43">
        <v>72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31</v>
      </c>
      <c r="E162" s="42" t="s">
        <v>45</v>
      </c>
      <c r="F162" s="43">
        <v>30</v>
      </c>
      <c r="G162" s="43">
        <v>2.31</v>
      </c>
      <c r="H162" s="43">
        <v>0.24</v>
      </c>
      <c r="I162" s="43">
        <v>14.85</v>
      </c>
      <c r="J162" s="43">
        <v>70.8</v>
      </c>
      <c r="K162" s="44"/>
      <c r="L162" s="43">
        <v>1.29</v>
      </c>
    </row>
    <row r="163" spans="1:12" ht="15" x14ac:dyDescent="0.25">
      <c r="A163" s="23"/>
      <c r="B163" s="15"/>
      <c r="C163" s="11"/>
      <c r="D163" s="7" t="s">
        <v>32</v>
      </c>
      <c r="E163" s="42" t="s">
        <v>46</v>
      </c>
      <c r="F163" s="43">
        <v>30</v>
      </c>
      <c r="G163" s="43">
        <v>1.98</v>
      </c>
      <c r="H163" s="43">
        <v>0.33</v>
      </c>
      <c r="I163" s="43">
        <v>13.17</v>
      </c>
      <c r="J163" s="43">
        <v>63.57</v>
      </c>
      <c r="K163" s="44"/>
      <c r="L163" s="43">
        <v>1.29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570</v>
      </c>
      <c r="G166" s="19">
        <f t="shared" ref="G166:J166" si="72">SUM(G157:G165)</f>
        <v>22.97</v>
      </c>
      <c r="H166" s="19">
        <f t="shared" si="72"/>
        <v>18.459999999999997</v>
      </c>
      <c r="I166" s="19">
        <f t="shared" si="72"/>
        <v>81.47999999999999</v>
      </c>
      <c r="J166" s="19">
        <f t="shared" si="72"/>
        <v>685.27</v>
      </c>
      <c r="K166" s="25"/>
      <c r="L166" s="19">
        <f t="shared" ref="L166" si="73">SUM(L157:L165)</f>
        <v>72.580000000000013</v>
      </c>
    </row>
    <row r="167" spans="1:12" ht="15" x14ac:dyDescent="0.2">
      <c r="A167" s="29">
        <f>A149</f>
        <v>2</v>
      </c>
      <c r="B167" s="30">
        <f>B149</f>
        <v>3</v>
      </c>
      <c r="C167" s="53" t="s">
        <v>4</v>
      </c>
      <c r="D167" s="54"/>
      <c r="E167" s="31"/>
      <c r="F167" s="32">
        <f>F156+F166</f>
        <v>570</v>
      </c>
      <c r="G167" s="32">
        <f t="shared" ref="G167" si="74">G156+G166</f>
        <v>22.97</v>
      </c>
      <c r="H167" s="32">
        <f t="shared" ref="H167" si="75">H156+H166</f>
        <v>18.459999999999997</v>
      </c>
      <c r="I167" s="32">
        <f t="shared" ref="I167" si="76">I156+I166</f>
        <v>81.47999999999999</v>
      </c>
      <c r="J167" s="32">
        <f t="shared" ref="J167:L167" si="77">J156+J166</f>
        <v>685.27</v>
      </c>
      <c r="K167" s="32"/>
      <c r="L167" s="32">
        <f t="shared" si="77"/>
        <v>72.580000000000013</v>
      </c>
    </row>
    <row r="168" spans="1:12" ht="15" x14ac:dyDescent="0.25">
      <c r="A168" s="20">
        <v>2</v>
      </c>
      <c r="B168" s="21">
        <v>4</v>
      </c>
      <c r="C168" s="22" t="s">
        <v>20</v>
      </c>
      <c r="D168" s="5" t="s">
        <v>21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23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SUM(F168:F174)</f>
        <v>0</v>
      </c>
      <c r="G175" s="19">
        <f t="shared" ref="G175:J175" si="78">SUM(G168:G174)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SUM(L168:L174)</f>
        <v>0</v>
      </c>
    </row>
    <row r="176" spans="1:12" ht="15" x14ac:dyDescent="0.25">
      <c r="A176" s="26">
        <f>A168</f>
        <v>2</v>
      </c>
      <c r="B176" s="13">
        <f>B168</f>
        <v>4</v>
      </c>
      <c r="C176" s="10" t="s">
        <v>25</v>
      </c>
      <c r="D176" s="7" t="s">
        <v>26</v>
      </c>
      <c r="E176" s="42" t="s">
        <v>86</v>
      </c>
      <c r="F176" s="43">
        <v>60</v>
      </c>
      <c r="G176" s="43">
        <v>0.56999999999999995</v>
      </c>
      <c r="H176" s="43">
        <v>3.07</v>
      </c>
      <c r="I176" s="43">
        <v>2.16</v>
      </c>
      <c r="J176" s="43">
        <v>38.729999999999997</v>
      </c>
      <c r="K176" s="44"/>
      <c r="L176" s="43">
        <v>18</v>
      </c>
    </row>
    <row r="177" spans="1:12" ht="15" x14ac:dyDescent="0.25">
      <c r="A177" s="23"/>
      <c r="B177" s="15"/>
      <c r="C177" s="11"/>
      <c r="D177" s="7" t="s">
        <v>27</v>
      </c>
      <c r="E177" s="42" t="s">
        <v>87</v>
      </c>
      <c r="F177" s="43" t="s">
        <v>59</v>
      </c>
      <c r="G177" s="43">
        <v>2.04</v>
      </c>
      <c r="H177" s="43">
        <v>5.99</v>
      </c>
      <c r="I177" s="43">
        <v>13.84</v>
      </c>
      <c r="J177" s="43">
        <v>120.16</v>
      </c>
      <c r="K177" s="44"/>
      <c r="L177" s="43">
        <v>17</v>
      </c>
    </row>
    <row r="178" spans="1:12" ht="15" x14ac:dyDescent="0.25">
      <c r="A178" s="23"/>
      <c r="B178" s="15"/>
      <c r="C178" s="11"/>
      <c r="D178" s="7" t="s">
        <v>28</v>
      </c>
      <c r="E178" s="42" t="s">
        <v>88</v>
      </c>
      <c r="F178" s="43">
        <v>100</v>
      </c>
      <c r="G178" s="43">
        <v>12.05</v>
      </c>
      <c r="H178" s="43">
        <v>10.75</v>
      </c>
      <c r="I178" s="43">
        <v>14.07</v>
      </c>
      <c r="J178" s="43">
        <v>291</v>
      </c>
      <c r="K178" s="44"/>
      <c r="L178" s="43">
        <v>36</v>
      </c>
    </row>
    <row r="179" spans="1:12" ht="15" x14ac:dyDescent="0.25">
      <c r="A179" s="23"/>
      <c r="B179" s="15"/>
      <c r="C179" s="11"/>
      <c r="D179" s="7" t="s">
        <v>29</v>
      </c>
      <c r="E179" s="42" t="s">
        <v>55</v>
      </c>
      <c r="F179" s="43">
        <v>150</v>
      </c>
      <c r="G179" s="43">
        <v>3.57</v>
      </c>
      <c r="H179" s="43">
        <v>5.43</v>
      </c>
      <c r="I179" s="43">
        <v>15.26</v>
      </c>
      <c r="J179" s="43">
        <v>124</v>
      </c>
      <c r="K179" s="44"/>
      <c r="L179" s="43">
        <v>16</v>
      </c>
    </row>
    <row r="180" spans="1:12" ht="15" x14ac:dyDescent="0.25">
      <c r="A180" s="23"/>
      <c r="B180" s="15"/>
      <c r="C180" s="11"/>
      <c r="D180" s="7" t="s">
        <v>30</v>
      </c>
      <c r="E180" s="42" t="s">
        <v>67</v>
      </c>
      <c r="F180" s="43">
        <v>180</v>
      </c>
      <c r="G180" s="43">
        <v>0.88</v>
      </c>
      <c r="H180" s="43">
        <v>0.1</v>
      </c>
      <c r="I180" s="43">
        <v>17.34</v>
      </c>
      <c r="J180" s="43">
        <v>73.2</v>
      </c>
      <c r="K180" s="44"/>
      <c r="L180" s="43">
        <v>8</v>
      </c>
    </row>
    <row r="181" spans="1:12" ht="15" x14ac:dyDescent="0.25">
      <c r="A181" s="23"/>
      <c r="B181" s="15"/>
      <c r="C181" s="11"/>
      <c r="D181" s="7" t="s">
        <v>31</v>
      </c>
      <c r="E181" s="42" t="s">
        <v>45</v>
      </c>
      <c r="F181" s="43">
        <v>30</v>
      </c>
      <c r="G181" s="43">
        <v>2.31</v>
      </c>
      <c r="H181" s="43">
        <v>0.24</v>
      </c>
      <c r="I181" s="43">
        <v>14.85</v>
      </c>
      <c r="J181" s="43">
        <v>70.8</v>
      </c>
      <c r="K181" s="44"/>
      <c r="L181" s="43">
        <v>1.29</v>
      </c>
    </row>
    <row r="182" spans="1:12" ht="15" x14ac:dyDescent="0.25">
      <c r="A182" s="23"/>
      <c r="B182" s="15"/>
      <c r="C182" s="11"/>
      <c r="D182" s="7" t="s">
        <v>32</v>
      </c>
      <c r="E182" s="42" t="s">
        <v>46</v>
      </c>
      <c r="F182" s="43">
        <v>30</v>
      </c>
      <c r="G182" s="43">
        <v>1.98</v>
      </c>
      <c r="H182" s="43">
        <v>0.33</v>
      </c>
      <c r="I182" s="43">
        <v>13.17</v>
      </c>
      <c r="J182" s="43">
        <v>63.57</v>
      </c>
      <c r="K182" s="44"/>
      <c r="L182" s="43">
        <v>1.29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550</v>
      </c>
      <c r="G185" s="19">
        <f t="shared" ref="G185:J185" si="80">SUM(G176:G184)</f>
        <v>23.4</v>
      </c>
      <c r="H185" s="19">
        <f t="shared" si="80"/>
        <v>25.91</v>
      </c>
      <c r="I185" s="19">
        <f t="shared" si="80"/>
        <v>90.69</v>
      </c>
      <c r="J185" s="19">
        <f t="shared" si="80"/>
        <v>781.46</v>
      </c>
      <c r="K185" s="25"/>
      <c r="L185" s="19">
        <f t="shared" ref="L185" si="81">SUM(L176:L184)</f>
        <v>97.580000000000013</v>
      </c>
    </row>
    <row r="186" spans="1:12" ht="15" x14ac:dyDescent="0.2">
      <c r="A186" s="29">
        <f>A168</f>
        <v>2</v>
      </c>
      <c r="B186" s="30">
        <f>B168</f>
        <v>4</v>
      </c>
      <c r="C186" s="53" t="s">
        <v>4</v>
      </c>
      <c r="D186" s="54"/>
      <c r="E186" s="31"/>
      <c r="F186" s="32">
        <f>F175+F185</f>
        <v>550</v>
      </c>
      <c r="G186" s="32">
        <f t="shared" ref="G186" si="82">G175+G185</f>
        <v>23.4</v>
      </c>
      <c r="H186" s="32">
        <f t="shared" ref="H186" si="83">H175+H185</f>
        <v>25.91</v>
      </c>
      <c r="I186" s="32">
        <f t="shared" ref="I186" si="84">I175+I185</f>
        <v>90.69</v>
      </c>
      <c r="J186" s="32">
        <f t="shared" ref="J186:L186" si="85">J175+J185</f>
        <v>781.46</v>
      </c>
      <c r="K186" s="32"/>
      <c r="L186" s="32">
        <f t="shared" si="85"/>
        <v>97.580000000000013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.75" customHeight="1" x14ac:dyDescent="0.25">
      <c r="A194" s="24"/>
      <c r="B194" s="17"/>
      <c r="C194" s="8"/>
      <c r="D194" s="18" t="s">
        <v>33</v>
      </c>
      <c r="E194" s="9"/>
      <c r="F194" s="19">
        <f>SUM(F187:F193)</f>
        <v>0</v>
      </c>
      <c r="G194" s="19">
        <f t="shared" ref="G194:J194" si="86">SUM(G187:G193)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SUM(L187:L193)</f>
        <v>0</v>
      </c>
    </row>
    <row r="195" spans="1:12" ht="15" x14ac:dyDescent="0.25">
      <c r="A195" s="26">
        <f>A187</f>
        <v>2</v>
      </c>
      <c r="B195" s="13">
        <f>B187</f>
        <v>5</v>
      </c>
      <c r="C195" s="10" t="s">
        <v>25</v>
      </c>
      <c r="D195" s="7" t="s">
        <v>26</v>
      </c>
      <c r="E195" s="42" t="s">
        <v>89</v>
      </c>
      <c r="F195" s="43">
        <v>60</v>
      </c>
      <c r="G195" s="43">
        <v>0.42</v>
      </c>
      <c r="H195" s="43">
        <v>0.06</v>
      </c>
      <c r="I195" s="43">
        <v>1.1399999999999999</v>
      </c>
      <c r="J195" s="43">
        <v>6.78</v>
      </c>
      <c r="K195" s="44"/>
      <c r="L195" s="43">
        <v>6</v>
      </c>
    </row>
    <row r="196" spans="1:12" ht="15" x14ac:dyDescent="0.25">
      <c r="A196" s="23"/>
      <c r="B196" s="15"/>
      <c r="C196" s="11"/>
      <c r="D196" s="7" t="s">
        <v>27</v>
      </c>
      <c r="E196" s="42" t="s">
        <v>90</v>
      </c>
      <c r="F196" s="43">
        <v>200</v>
      </c>
      <c r="G196" s="43">
        <v>1.64</v>
      </c>
      <c r="H196" s="43">
        <v>5.84</v>
      </c>
      <c r="I196" s="43">
        <v>10.71</v>
      </c>
      <c r="J196" s="43">
        <v>102.31</v>
      </c>
      <c r="K196" s="44"/>
      <c r="L196" s="43">
        <v>14</v>
      </c>
    </row>
    <row r="197" spans="1:12" ht="15" x14ac:dyDescent="0.25">
      <c r="A197" s="23"/>
      <c r="B197" s="15"/>
      <c r="C197" s="11"/>
      <c r="D197" s="7" t="s">
        <v>28</v>
      </c>
      <c r="E197" s="42" t="s">
        <v>91</v>
      </c>
      <c r="F197" s="43">
        <v>100</v>
      </c>
      <c r="G197" s="43">
        <v>15.15</v>
      </c>
      <c r="H197" s="43">
        <v>21.45</v>
      </c>
      <c r="I197" s="43">
        <v>9.4499999999999993</v>
      </c>
      <c r="J197" s="43">
        <v>292</v>
      </c>
      <c r="K197" s="44"/>
      <c r="L197" s="43">
        <v>32</v>
      </c>
    </row>
    <row r="198" spans="1:12" ht="15" x14ac:dyDescent="0.25">
      <c r="A198" s="23"/>
      <c r="B198" s="15"/>
      <c r="C198" s="11"/>
      <c r="D198" s="7" t="s">
        <v>29</v>
      </c>
      <c r="E198" s="42" t="s">
        <v>61</v>
      </c>
      <c r="F198" s="43">
        <v>150</v>
      </c>
      <c r="G198" s="43">
        <v>3.06</v>
      </c>
      <c r="H198" s="43">
        <v>4.08</v>
      </c>
      <c r="I198" s="43">
        <v>20.45</v>
      </c>
      <c r="J198" s="43">
        <v>92</v>
      </c>
      <c r="K198" s="44"/>
      <c r="L198" s="43">
        <v>12</v>
      </c>
    </row>
    <row r="199" spans="1:12" ht="15" x14ac:dyDescent="0.25">
      <c r="A199" s="23"/>
      <c r="B199" s="15"/>
      <c r="C199" s="11"/>
      <c r="D199" s="7" t="s">
        <v>30</v>
      </c>
      <c r="E199" s="42" t="s">
        <v>51</v>
      </c>
      <c r="F199" s="43">
        <v>200</v>
      </c>
      <c r="G199" s="43">
        <v>1</v>
      </c>
      <c r="H199" s="43">
        <v>0.2</v>
      </c>
      <c r="I199" s="43">
        <v>20.2</v>
      </c>
      <c r="J199" s="43">
        <v>92</v>
      </c>
      <c r="K199" s="44"/>
      <c r="L199" s="43">
        <v>8</v>
      </c>
    </row>
    <row r="200" spans="1:12" ht="15" x14ac:dyDescent="0.25">
      <c r="A200" s="23"/>
      <c r="B200" s="15"/>
      <c r="C200" s="11"/>
      <c r="D200" s="7" t="s">
        <v>31</v>
      </c>
      <c r="E200" s="42" t="s">
        <v>45</v>
      </c>
      <c r="F200" s="43">
        <v>30</v>
      </c>
      <c r="G200" s="43">
        <v>2.31</v>
      </c>
      <c r="H200" s="43">
        <v>0.24</v>
      </c>
      <c r="I200" s="43">
        <v>14.85</v>
      </c>
      <c r="J200" s="43">
        <v>70.8</v>
      </c>
      <c r="K200" s="44"/>
      <c r="L200" s="43">
        <v>1.29</v>
      </c>
    </row>
    <row r="201" spans="1:12" ht="15" x14ac:dyDescent="0.25">
      <c r="A201" s="23"/>
      <c r="B201" s="15"/>
      <c r="C201" s="11"/>
      <c r="D201" s="7" t="s">
        <v>32</v>
      </c>
      <c r="E201" s="42" t="s">
        <v>46</v>
      </c>
      <c r="F201" s="43">
        <v>30</v>
      </c>
      <c r="G201" s="43">
        <v>1.98</v>
      </c>
      <c r="H201" s="43">
        <v>0.33</v>
      </c>
      <c r="I201" s="43">
        <v>13.17</v>
      </c>
      <c r="J201" s="43">
        <v>63.57</v>
      </c>
      <c r="K201" s="44"/>
      <c r="L201" s="43">
        <v>1.29</v>
      </c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SUM(F195:F203)</f>
        <v>770</v>
      </c>
      <c r="G204" s="19">
        <f t="shared" ref="G204:J204" si="88">SUM(G195:G203)</f>
        <v>25.56</v>
      </c>
      <c r="H204" s="19">
        <f t="shared" si="88"/>
        <v>32.199999999999996</v>
      </c>
      <c r="I204" s="19">
        <f t="shared" si="88"/>
        <v>89.97</v>
      </c>
      <c r="J204" s="19">
        <f t="shared" si="88"/>
        <v>719.46</v>
      </c>
      <c r="K204" s="25"/>
      <c r="L204" s="19">
        <f t="shared" ref="L204" si="89">SUM(L195:L203)</f>
        <v>74.580000000000013</v>
      </c>
    </row>
    <row r="205" spans="1:12" ht="15.75" thickBot="1" x14ac:dyDescent="0.25">
      <c r="A205" s="29">
        <f>A187</f>
        <v>2</v>
      </c>
      <c r="B205" s="30">
        <f>B187</f>
        <v>5</v>
      </c>
      <c r="C205" s="53" t="s">
        <v>4</v>
      </c>
      <c r="D205" s="54"/>
      <c r="E205" s="31"/>
      <c r="F205" s="32">
        <f>F194+F204</f>
        <v>770</v>
      </c>
      <c r="G205" s="32">
        <f t="shared" ref="G205" si="90">G194+G204</f>
        <v>25.56</v>
      </c>
      <c r="H205" s="32">
        <f t="shared" ref="H205" si="91">H194+H204</f>
        <v>32.199999999999996</v>
      </c>
      <c r="I205" s="32">
        <f t="shared" ref="I205" si="92">I194+I204</f>
        <v>89.97</v>
      </c>
      <c r="J205" s="32">
        <f t="shared" ref="J205:L205" si="93">J194+J204</f>
        <v>719.46</v>
      </c>
      <c r="K205" s="32"/>
      <c r="L205" s="32">
        <f t="shared" si="93"/>
        <v>74.580000000000013</v>
      </c>
    </row>
    <row r="206" spans="1:12" ht="15" x14ac:dyDescent="0.25">
      <c r="A206" s="26">
        <v>2</v>
      </c>
      <c r="B206" s="13">
        <v>6</v>
      </c>
      <c r="C206" s="10" t="s">
        <v>25</v>
      </c>
      <c r="D206" s="7" t="s">
        <v>26</v>
      </c>
      <c r="E206" s="42" t="s">
        <v>63</v>
      </c>
      <c r="F206" s="43">
        <v>60</v>
      </c>
      <c r="G206" s="43">
        <v>0.66</v>
      </c>
      <c r="H206" s="43">
        <v>0.12</v>
      </c>
      <c r="I206" s="43">
        <v>2.2799999999999998</v>
      </c>
      <c r="J206" s="43">
        <v>12.84</v>
      </c>
      <c r="K206" s="44"/>
      <c r="L206" s="43">
        <v>6</v>
      </c>
    </row>
    <row r="207" spans="1:12" ht="15" x14ac:dyDescent="0.25">
      <c r="A207" s="23"/>
      <c r="B207" s="15"/>
      <c r="C207" s="11"/>
      <c r="D207" s="7" t="s">
        <v>27</v>
      </c>
      <c r="E207" s="42" t="s">
        <v>92</v>
      </c>
      <c r="F207" s="43">
        <v>200</v>
      </c>
      <c r="G207" s="43">
        <v>2</v>
      </c>
      <c r="H207" s="43">
        <v>5.9</v>
      </c>
      <c r="I207" s="43">
        <v>11.29</v>
      </c>
      <c r="J207" s="43">
        <v>106.26</v>
      </c>
      <c r="K207" s="44"/>
      <c r="L207" s="43">
        <v>12</v>
      </c>
    </row>
    <row r="208" spans="1:12" ht="15" x14ac:dyDescent="0.25">
      <c r="A208" s="23"/>
      <c r="B208" s="15"/>
      <c r="C208" s="11"/>
      <c r="D208" s="7" t="s">
        <v>28</v>
      </c>
      <c r="E208" s="42" t="s">
        <v>93</v>
      </c>
      <c r="F208" s="43">
        <v>240</v>
      </c>
      <c r="G208" s="43">
        <v>23.68</v>
      </c>
      <c r="H208" s="43">
        <v>18.05</v>
      </c>
      <c r="I208" s="43">
        <v>16.39</v>
      </c>
      <c r="J208" s="43">
        <v>322.77</v>
      </c>
      <c r="K208" s="44"/>
      <c r="L208" s="43">
        <v>38</v>
      </c>
    </row>
    <row r="209" spans="1:12" ht="15" x14ac:dyDescent="0.25">
      <c r="A209" s="23"/>
      <c r="B209" s="15"/>
      <c r="C209" s="11"/>
      <c r="D209" s="7" t="s">
        <v>29</v>
      </c>
    </row>
    <row r="210" spans="1:12" ht="15" x14ac:dyDescent="0.25">
      <c r="A210" s="23"/>
      <c r="B210" s="15"/>
      <c r="C210" s="11"/>
      <c r="D210" s="7" t="s">
        <v>30</v>
      </c>
      <c r="E210" s="42" t="s">
        <v>94</v>
      </c>
      <c r="F210" s="43">
        <v>200</v>
      </c>
      <c r="G210" s="43">
        <v>0.06</v>
      </c>
      <c r="H210" s="43">
        <v>0</v>
      </c>
      <c r="I210" s="43">
        <v>31.4</v>
      </c>
      <c r="J210" s="43">
        <v>125.84</v>
      </c>
      <c r="K210" s="44"/>
      <c r="L210" s="43">
        <v>8</v>
      </c>
    </row>
    <row r="211" spans="1:12" ht="15" x14ac:dyDescent="0.25">
      <c r="A211" s="23"/>
      <c r="B211" s="15"/>
      <c r="C211" s="11"/>
      <c r="D211" s="7" t="s">
        <v>31</v>
      </c>
      <c r="E211" s="42" t="s">
        <v>45</v>
      </c>
      <c r="F211" s="43">
        <v>30</v>
      </c>
      <c r="G211" s="43">
        <v>2.31</v>
      </c>
      <c r="H211" s="43">
        <v>0.24</v>
      </c>
      <c r="I211" s="43">
        <v>14.85</v>
      </c>
      <c r="J211" s="43">
        <v>70.8</v>
      </c>
      <c r="K211" s="44"/>
      <c r="L211" s="43">
        <v>1.29</v>
      </c>
    </row>
    <row r="212" spans="1:12" ht="15" x14ac:dyDescent="0.25">
      <c r="A212" s="23"/>
      <c r="B212" s="15"/>
      <c r="C212" s="11"/>
      <c r="D212" s="7" t="s">
        <v>32</v>
      </c>
      <c r="E212" s="42" t="s">
        <v>46</v>
      </c>
      <c r="F212" s="43">
        <v>30</v>
      </c>
      <c r="G212" s="43">
        <v>1.98</v>
      </c>
      <c r="H212" s="43">
        <v>0.33</v>
      </c>
      <c r="I212" s="43">
        <v>13.17</v>
      </c>
      <c r="J212" s="43">
        <v>63.57</v>
      </c>
      <c r="K212" s="44"/>
      <c r="L212" s="43">
        <v>1.29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760</v>
      </c>
      <c r="G215" s="19">
        <f t="shared" ref="G215:J215" si="94">SUM(G206:G214)</f>
        <v>30.689999999999998</v>
      </c>
      <c r="H215" s="19">
        <f t="shared" si="94"/>
        <v>24.639999999999997</v>
      </c>
      <c r="I215" s="19">
        <f t="shared" si="94"/>
        <v>89.38</v>
      </c>
      <c r="J215" s="19">
        <f t="shared" si="94"/>
        <v>702.08</v>
      </c>
      <c r="K215" s="25"/>
      <c r="L215" s="19">
        <f t="shared" ref="L215" si="95">SUM(L206:L214)</f>
        <v>66.580000000000013</v>
      </c>
    </row>
    <row r="216" spans="1:12" ht="15.75" thickBot="1" x14ac:dyDescent="0.25">
      <c r="A216" s="29">
        <f>A198</f>
        <v>0</v>
      </c>
      <c r="B216" s="30">
        <f>B198</f>
        <v>0</v>
      </c>
      <c r="C216" s="53" t="s">
        <v>4</v>
      </c>
      <c r="D216" s="54"/>
      <c r="E216" s="31"/>
      <c r="F216" s="32">
        <f>F205+F215</f>
        <v>1530</v>
      </c>
      <c r="G216" s="32">
        <f t="shared" ref="G216:J216" si="96">G205+G215</f>
        <v>56.25</v>
      </c>
      <c r="H216" s="32">
        <f t="shared" si="96"/>
        <v>56.839999999999989</v>
      </c>
      <c r="I216" s="32">
        <f t="shared" si="96"/>
        <v>179.35</v>
      </c>
      <c r="J216" s="32">
        <f t="shared" si="96"/>
        <v>1421.54</v>
      </c>
      <c r="K216" s="32"/>
      <c r="L216" s="32">
        <f t="shared" ref="L216" si="97">L205+L215</f>
        <v>141.16000000000003</v>
      </c>
    </row>
    <row r="217" spans="1:12" ht="13.9" customHeight="1" thickBot="1" x14ac:dyDescent="0.25">
      <c r="A217" s="27"/>
      <c r="B217" s="28"/>
      <c r="C217" s="55" t="s">
        <v>5</v>
      </c>
      <c r="D217" s="56"/>
      <c r="E217" s="57"/>
      <c r="F217" s="34">
        <f>(F24+F43+F62+F81+F100+F129+F148+F167+F186+F205)/(IF(F24=0,0,1)+IF(F43=0,0,1)+IF(F62=0,0,1)+IF(F81=0,0,1)+IF(F100=0,0,1)+IF(F129=0,0,1)+IF(F148=0,0,1)+IF(F167=0,0,1)+IF(F186=0,0,1)+IF(F205=0,0,1))</f>
        <v>747</v>
      </c>
      <c r="G217" s="34">
        <f t="shared" ref="G217:J217" si="98">(G24+G43+G62+G81+G100+G129+G148+G167+G186+G205)/(IF(G24=0,0,1)+IF(G43=0,0,1)+IF(G62=0,0,1)+IF(G81=0,0,1)+IF(G100=0,0,1)+IF(G129=0,0,1)+IF(G148=0,0,1)+IF(G167=0,0,1)+IF(G186=0,0,1)+IF(G205=0,0,1))</f>
        <v>30.494999999999997</v>
      </c>
      <c r="H217" s="34">
        <f t="shared" si="98"/>
        <v>28.869999999999997</v>
      </c>
      <c r="I217" s="34">
        <f t="shared" si="98"/>
        <v>101.101</v>
      </c>
      <c r="J217" s="34">
        <f t="shared" si="98"/>
        <v>811.28100000000018</v>
      </c>
      <c r="K217" s="34"/>
      <c r="L217" s="34">
        <f t="shared" ref="L217" si="99">(L24+L43+L62+L81+L100+L129+L148+L167+L186+L205)/(IF(L24=0,0,1)+IF(L43=0,0,1)+IF(L62=0,0,1)+IF(L81=0,0,1)+IF(L100=0,0,1)+IF(L129=0,0,1)+IF(L148=0,0,1)+IF(L167=0,0,1)+IF(L186=0,0,1)+IF(L205=0,0,1))</f>
        <v>87.352000000000018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17:E217"/>
    <mergeCell ref="C205:D205"/>
    <mergeCell ref="C129:D129"/>
    <mergeCell ref="C148:D148"/>
    <mergeCell ref="C167:D167"/>
    <mergeCell ref="C186:D186"/>
    <mergeCell ref="C111:D111"/>
    <mergeCell ref="C216:D2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dcterms:created xsi:type="dcterms:W3CDTF">2022-05-16T14:23:56Z</dcterms:created>
  <dcterms:modified xsi:type="dcterms:W3CDTF">2023-11-28T06:38:33Z</dcterms:modified>
</cp:coreProperties>
</file>